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5\Español\"/>
    </mc:Choice>
  </mc:AlternateContent>
  <xr:revisionPtr revIDLastSave="0" documentId="13_ncr:1_{B162DAB0-DDCA-428C-9555-CC148FA56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R MONEDA" sheetId="1" r:id="rId1"/>
  </sheets>
  <definedNames>
    <definedName name="\0" localSheetId="0">#REF!</definedName>
    <definedName name="\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#REF!</definedName>
    <definedName name="__123Graph_B" hidden="1">#REF!</definedName>
    <definedName name="__123Graph_C" hidden="1">#REF!</definedName>
    <definedName name="__123Graph_E" hidden="1">#REF!</definedName>
    <definedName name="__123Graph_F" hidden="1">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xlnm._FilterDatabase" localSheetId="0" hidden="1">'POR MONEDA'!$B$29:$D$34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 localSheetId="0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#REF!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 localSheetId="0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 localSheetId="0">#REF!</definedName>
    <definedName name="RESUMEN">#REF!</definedName>
    <definedName name="RESUMEN2" localSheetId="0">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3" i="1"/>
  <c r="D17" i="1"/>
  <c r="C31" i="1"/>
  <c r="D22" i="1"/>
  <c r="D19" i="1"/>
  <c r="D16" i="1"/>
  <c r="D18" i="1"/>
  <c r="D20" i="1"/>
  <c r="D21" i="1"/>
  <c r="D30" i="1"/>
  <c r="D29" i="1"/>
  <c r="D23" i="1"/>
  <c r="D31" i="1"/>
</calcChain>
</file>

<file path=xl/sharedStrings.xml><?xml version="1.0" encoding="utf-8"?>
<sst xmlns="http://schemas.openxmlformats.org/spreadsheetml/2006/main" count="28" uniqueCount="22">
  <si>
    <t>%</t>
  </si>
  <si>
    <t xml:space="preserve">  Total </t>
  </si>
  <si>
    <t>Deuda del Sector Público No Financiero por Monedas</t>
  </si>
  <si>
    <t>(en millones de U.S. dólares, excepto porcentajes)</t>
  </si>
  <si>
    <t>cifras preliminares</t>
  </si>
  <si>
    <t>Deuda Externa</t>
  </si>
  <si>
    <t>Moneda</t>
  </si>
  <si>
    <t>Monto (US$)(1)</t>
  </si>
  <si>
    <t>Dólar Estadounidense</t>
  </si>
  <si>
    <t xml:space="preserve">Euro </t>
  </si>
  <si>
    <t>Deuda Interna</t>
  </si>
  <si>
    <t>Peso Dominicano</t>
  </si>
  <si>
    <t xml:space="preserve">2) Unidad de cuenta utilizada por el FMI.  </t>
  </si>
  <si>
    <t>MINISTERIO DE HACIENDA</t>
  </si>
  <si>
    <t>REPÚBLICA DOMINICANA</t>
  </si>
  <si>
    <t>DIRECCIÓN GENERAL DE CRÉDITO PÚBLICO</t>
  </si>
  <si>
    <t>Yen Japonés</t>
  </si>
  <si>
    <t>Won Koreano</t>
  </si>
  <si>
    <t>Dólar Canadiense</t>
  </si>
  <si>
    <r>
      <t xml:space="preserve">Derecho Especial de Giros </t>
    </r>
    <r>
      <rPr>
        <vertAlign val="superscript"/>
        <sz val="10"/>
        <rFont val="Arial"/>
        <family val="2"/>
      </rPr>
      <t>2</t>
    </r>
  </si>
  <si>
    <t>Al 31 de marzo del 2025</t>
  </si>
  <si>
    <t>1) Monedas convertidas al tipo de cambio del 31 de marzo del 2025 con respecto al dólar.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</si>
</sst>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theme="0"/>
      <name val="Arial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  <fill>
      <patternFill patternType="solid">
        <fgColor rgb="FFE8F3F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3">
    <xf numFmtId="0" fontId="0" fillId="0" borderId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6" fillId="0" borderId="1">
      <protection hidden="1"/>
    </xf>
    <xf numFmtId="0" fontId="7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71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0" fontId="9" fillId="0" borderId="1">
      <alignment horizontal="left"/>
      <protection locked="0"/>
    </xf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2" fillId="0" borderId="0"/>
    <xf numFmtId="39" fontId="12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172" fontId="10" fillId="0" borderId="0" applyFill="0" applyBorder="0" applyAlignment="0" applyProtection="0">
      <alignment horizontal="right"/>
    </xf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0" fontId="3" fillId="3" borderId="4" applyNumberFormat="0" applyFont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173" fontId="10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3" fillId="0" borderId="1" applyNumberFormat="0" applyFill="0" applyBorder="0" applyAlignment="0" applyProtection="0">
      <protection hidden="1"/>
    </xf>
    <xf numFmtId="0" fontId="14" fillId="2" borderId="1"/>
    <xf numFmtId="43" fontId="15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240"/>
    <xf numFmtId="0" fontId="2" fillId="0" borderId="0" xfId="240" applyFont="1" applyAlignment="1">
      <alignment vertical="top" wrapText="1"/>
    </xf>
    <xf numFmtId="0" fontId="1" fillId="0" borderId="0" xfId="240" applyAlignment="1">
      <alignment vertical="top" wrapText="1"/>
    </xf>
    <xf numFmtId="165" fontId="1" fillId="0" borderId="0" xfId="109" applyNumberFormat="1" applyFont="1" applyBorder="1" applyAlignment="1">
      <alignment horizontal="center" vertical="top"/>
    </xf>
    <xf numFmtId="165" fontId="1" fillId="0" borderId="0" xfId="240" applyNumberFormat="1"/>
    <xf numFmtId="165" fontId="2" fillId="0" borderId="0" xfId="109" applyNumberFormat="1" applyFont="1" applyAlignment="1">
      <alignment vertical="top" wrapText="1"/>
    </xf>
    <xf numFmtId="165" fontId="1" fillId="0" borderId="0" xfId="109" applyNumberFormat="1" applyFont="1" applyAlignment="1"/>
    <xf numFmtId="165" fontId="1" fillId="0" borderId="0" xfId="622" applyNumberFormat="1" applyFont="1"/>
    <xf numFmtId="165" fontId="2" fillId="0" borderId="0" xfId="109" applyNumberFormat="1" applyFont="1" applyFill="1" applyBorder="1" applyAlignment="1">
      <alignment horizontal="center" vertical="top" wrapText="1"/>
    </xf>
    <xf numFmtId="165" fontId="2" fillId="0" borderId="0" xfId="622" applyNumberFormat="1" applyFont="1" applyFill="1" applyBorder="1" applyAlignment="1">
      <alignment horizontal="center" vertical="top" wrapText="1"/>
    </xf>
    <xf numFmtId="43" fontId="2" fillId="0" borderId="0" xfId="109" applyFont="1" applyAlignment="1">
      <alignment vertical="top" wrapText="1"/>
    </xf>
    <xf numFmtId="2" fontId="2" fillId="0" borderId="0" xfId="622" applyNumberFormat="1" applyFont="1"/>
    <xf numFmtId="0" fontId="4" fillId="0" borderId="0" xfId="240" applyFont="1"/>
    <xf numFmtId="0" fontId="4" fillId="0" borderId="0" xfId="0" applyFont="1"/>
    <xf numFmtId="165" fontId="2" fillId="0" borderId="0" xfId="109" applyNumberFormat="1" applyFont="1" applyBorder="1" applyAlignment="1">
      <alignment vertical="top" wrapText="1"/>
    </xf>
    <xf numFmtId="0" fontId="1" fillId="0" borderId="3" xfId="240" applyBorder="1" applyAlignment="1">
      <alignment vertical="top" wrapText="1"/>
    </xf>
    <xf numFmtId="165" fontId="1" fillId="0" borderId="0" xfId="109" applyNumberFormat="1" applyFont="1" applyFill="1" applyBorder="1" applyAlignment="1">
      <alignment horizontal="center" vertical="top"/>
    </xf>
    <xf numFmtId="165" fontId="1" fillId="0" borderId="3" xfId="109" applyNumberFormat="1" applyFont="1" applyFill="1" applyBorder="1" applyAlignment="1">
      <alignment horizontal="center" vertical="top"/>
    </xf>
    <xf numFmtId="0" fontId="17" fillId="5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vertical="top" wrapText="1"/>
    </xf>
    <xf numFmtId="0" fontId="2" fillId="6" borderId="2" xfId="240" applyFont="1" applyFill="1" applyBorder="1" applyAlignment="1">
      <alignment horizontal="center" vertical="top" wrapText="1"/>
    </xf>
    <xf numFmtId="164" fontId="2" fillId="6" borderId="2" xfId="622" applyNumberFormat="1" applyFont="1" applyFill="1" applyBorder="1" applyAlignment="1">
      <alignment horizontal="center" vertical="top" wrapText="1"/>
    </xf>
    <xf numFmtId="43" fontId="1" fillId="0" borderId="0" xfId="632" applyFont="1"/>
    <xf numFmtId="0" fontId="2" fillId="0" borderId="0" xfId="240" applyFont="1" applyAlignment="1">
      <alignment horizontal="center"/>
    </xf>
    <xf numFmtId="0" fontId="4" fillId="4" borderId="0" xfId="240" applyFont="1" applyFill="1" applyAlignment="1">
      <alignment horizontal="left" wrapText="1"/>
    </xf>
    <xf numFmtId="0" fontId="17" fillId="5" borderId="2" xfId="240" applyFont="1" applyFill="1" applyBorder="1" applyAlignment="1">
      <alignment horizontal="center" vertical="top" wrapText="1"/>
    </xf>
    <xf numFmtId="0" fontId="1" fillId="0" borderId="0" xfId="240" applyAlignment="1">
      <alignment horizontal="center"/>
    </xf>
  </cellXfs>
  <cellStyles count="633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7000000}"/>
    <cellStyle name="Comma 2" xfId="9" xr:uid="{00000000-0005-0000-0000-000008000000}"/>
    <cellStyle name="Comma 2 10" xfId="10" xr:uid="{00000000-0005-0000-0000-000009000000}"/>
    <cellStyle name="Comma 2 10 2" xfId="11" xr:uid="{00000000-0005-0000-0000-00000A000000}"/>
    <cellStyle name="Comma 2 11" xfId="12" xr:uid="{00000000-0005-0000-0000-00000B000000}"/>
    <cellStyle name="Comma 2 11 2" xfId="13" xr:uid="{00000000-0005-0000-0000-00000C000000}"/>
    <cellStyle name="Comma 2 12" xfId="14" xr:uid="{00000000-0005-0000-0000-00000D000000}"/>
    <cellStyle name="Comma 2 12 2" xfId="15" xr:uid="{00000000-0005-0000-0000-00000E000000}"/>
    <cellStyle name="Comma 2 13" xfId="16" xr:uid="{00000000-0005-0000-0000-00000F000000}"/>
    <cellStyle name="Comma 2 13 2" xfId="17" xr:uid="{00000000-0005-0000-0000-000010000000}"/>
    <cellStyle name="Comma 2 14" xfId="18" xr:uid="{00000000-0005-0000-0000-000011000000}"/>
    <cellStyle name="Comma 2 14 2" xfId="19" xr:uid="{00000000-0005-0000-0000-000012000000}"/>
    <cellStyle name="Comma 2 15" xfId="20" xr:uid="{00000000-0005-0000-0000-000013000000}"/>
    <cellStyle name="Comma 2 15 2" xfId="21" xr:uid="{00000000-0005-0000-0000-000014000000}"/>
    <cellStyle name="Comma 2 16" xfId="22" xr:uid="{00000000-0005-0000-0000-000015000000}"/>
    <cellStyle name="Comma 2 16 2" xfId="23" xr:uid="{00000000-0005-0000-0000-000016000000}"/>
    <cellStyle name="Comma 2 17" xfId="24" xr:uid="{00000000-0005-0000-0000-000017000000}"/>
    <cellStyle name="Comma 2 18" xfId="25" xr:uid="{00000000-0005-0000-0000-000018000000}"/>
    <cellStyle name="Comma 2 19" xfId="26" xr:uid="{00000000-0005-0000-0000-000019000000}"/>
    <cellStyle name="Comma 2 2" xfId="27" xr:uid="{00000000-0005-0000-0000-00001A000000}"/>
    <cellStyle name="Comma 2 2 10" xfId="28" xr:uid="{00000000-0005-0000-0000-00001B000000}"/>
    <cellStyle name="Comma 2 2 11" xfId="29" xr:uid="{00000000-0005-0000-0000-00001C000000}"/>
    <cellStyle name="Comma 2 2 12" xfId="30" xr:uid="{00000000-0005-0000-0000-00001D000000}"/>
    <cellStyle name="Comma 2 2 13" xfId="31" xr:uid="{00000000-0005-0000-0000-00001E000000}"/>
    <cellStyle name="Comma 2 2 14" xfId="32" xr:uid="{00000000-0005-0000-0000-00001F000000}"/>
    <cellStyle name="Comma 2 2 15" xfId="33" xr:uid="{00000000-0005-0000-0000-000020000000}"/>
    <cellStyle name="Comma 2 2 16" xfId="34" xr:uid="{00000000-0005-0000-0000-000021000000}"/>
    <cellStyle name="Comma 2 2 17" xfId="35" xr:uid="{00000000-0005-0000-0000-000022000000}"/>
    <cellStyle name="Comma 2 2 18" xfId="36" xr:uid="{00000000-0005-0000-0000-000023000000}"/>
    <cellStyle name="Comma 2 2 19" xfId="37" xr:uid="{00000000-0005-0000-0000-000024000000}"/>
    <cellStyle name="Comma 2 2 2" xfId="38" xr:uid="{00000000-0005-0000-0000-000025000000}"/>
    <cellStyle name="Comma 2 2 2 2" xfId="39" xr:uid="{00000000-0005-0000-0000-000026000000}"/>
    <cellStyle name="Comma 2 2 20" xfId="40" xr:uid="{00000000-0005-0000-0000-000027000000}"/>
    <cellStyle name="Comma 2 2 21" xfId="41" xr:uid="{00000000-0005-0000-0000-000028000000}"/>
    <cellStyle name="Comma 2 2 22" xfId="42" xr:uid="{00000000-0005-0000-0000-000029000000}"/>
    <cellStyle name="Comma 2 2 23" xfId="43" xr:uid="{00000000-0005-0000-0000-00002A000000}"/>
    <cellStyle name="Comma 2 2 24" xfId="44" xr:uid="{00000000-0005-0000-0000-00002B000000}"/>
    <cellStyle name="Comma 2 2 25" xfId="45" xr:uid="{00000000-0005-0000-0000-00002C000000}"/>
    <cellStyle name="Comma 2 2 26" xfId="46" xr:uid="{00000000-0005-0000-0000-00002D000000}"/>
    <cellStyle name="Comma 2 2 27" xfId="47" xr:uid="{00000000-0005-0000-0000-00002E000000}"/>
    <cellStyle name="Comma 2 2 28" xfId="48" xr:uid="{00000000-0005-0000-0000-00002F000000}"/>
    <cellStyle name="Comma 2 2 29" xfId="49" xr:uid="{00000000-0005-0000-0000-000030000000}"/>
    <cellStyle name="Comma 2 2 3" xfId="50" xr:uid="{00000000-0005-0000-0000-000031000000}"/>
    <cellStyle name="Comma 2 2 3 2" xfId="51" xr:uid="{00000000-0005-0000-0000-000032000000}"/>
    <cellStyle name="Comma 2 2 30" xfId="52" xr:uid="{00000000-0005-0000-0000-000033000000}"/>
    <cellStyle name="Comma 2 2 31" xfId="53" xr:uid="{00000000-0005-0000-0000-000034000000}"/>
    <cellStyle name="Comma 2 2 32" xfId="54" xr:uid="{00000000-0005-0000-0000-000035000000}"/>
    <cellStyle name="Comma 2 2 33" xfId="55" xr:uid="{00000000-0005-0000-0000-000036000000}"/>
    <cellStyle name="Comma 2 2 4" xfId="56" xr:uid="{00000000-0005-0000-0000-000037000000}"/>
    <cellStyle name="Comma 2 2 4 2" xfId="57" xr:uid="{00000000-0005-0000-0000-000038000000}"/>
    <cellStyle name="Comma 2 2 5" xfId="58" xr:uid="{00000000-0005-0000-0000-000039000000}"/>
    <cellStyle name="Comma 2 2 6" xfId="59" xr:uid="{00000000-0005-0000-0000-00003A000000}"/>
    <cellStyle name="Comma 2 2 7" xfId="60" xr:uid="{00000000-0005-0000-0000-00003B000000}"/>
    <cellStyle name="Comma 2 2 8" xfId="61" xr:uid="{00000000-0005-0000-0000-00003C000000}"/>
    <cellStyle name="Comma 2 2 9" xfId="62" xr:uid="{00000000-0005-0000-0000-00003D000000}"/>
    <cellStyle name="Comma 2 20" xfId="63" xr:uid="{00000000-0005-0000-0000-00003E000000}"/>
    <cellStyle name="Comma 2 21" xfId="64" xr:uid="{00000000-0005-0000-0000-00003F000000}"/>
    <cellStyle name="Comma 2 22" xfId="65" xr:uid="{00000000-0005-0000-0000-000040000000}"/>
    <cellStyle name="Comma 2 23" xfId="66" xr:uid="{00000000-0005-0000-0000-000041000000}"/>
    <cellStyle name="Comma 2 24" xfId="67" xr:uid="{00000000-0005-0000-0000-000042000000}"/>
    <cellStyle name="Comma 2 25" xfId="68" xr:uid="{00000000-0005-0000-0000-000043000000}"/>
    <cellStyle name="Comma 2 26" xfId="69" xr:uid="{00000000-0005-0000-0000-000044000000}"/>
    <cellStyle name="Comma 2 27" xfId="70" xr:uid="{00000000-0005-0000-0000-000045000000}"/>
    <cellStyle name="Comma 2 28" xfId="71" xr:uid="{00000000-0005-0000-0000-000046000000}"/>
    <cellStyle name="Comma 2 29" xfId="72" xr:uid="{00000000-0005-0000-0000-000047000000}"/>
    <cellStyle name="Comma 2 3" xfId="73" xr:uid="{00000000-0005-0000-0000-000048000000}"/>
    <cellStyle name="Comma 2 3 2" xfId="74" xr:uid="{00000000-0005-0000-0000-000049000000}"/>
    <cellStyle name="Comma 2 30" xfId="75" xr:uid="{00000000-0005-0000-0000-00004A000000}"/>
    <cellStyle name="Comma 2 31" xfId="76" xr:uid="{00000000-0005-0000-0000-00004B000000}"/>
    <cellStyle name="Comma 2 32" xfId="77" xr:uid="{00000000-0005-0000-0000-00004C000000}"/>
    <cellStyle name="Comma 2 33" xfId="78" xr:uid="{00000000-0005-0000-0000-00004D000000}"/>
    <cellStyle name="Comma 2 34" xfId="79" xr:uid="{00000000-0005-0000-0000-00004E000000}"/>
    <cellStyle name="Comma 2 35" xfId="80" xr:uid="{00000000-0005-0000-0000-00004F000000}"/>
    <cellStyle name="Comma 2 35 2" xfId="81" xr:uid="{00000000-0005-0000-0000-000050000000}"/>
    <cellStyle name="Comma 2 36" xfId="82" xr:uid="{00000000-0005-0000-0000-000051000000}"/>
    <cellStyle name="Comma 2 4" xfId="83" xr:uid="{00000000-0005-0000-0000-000052000000}"/>
    <cellStyle name="Comma 2 4 2" xfId="84" xr:uid="{00000000-0005-0000-0000-000053000000}"/>
    <cellStyle name="Comma 2 5" xfId="85" xr:uid="{00000000-0005-0000-0000-000054000000}"/>
    <cellStyle name="Comma 2 5 2" xfId="86" xr:uid="{00000000-0005-0000-0000-000055000000}"/>
    <cellStyle name="Comma 2 6" xfId="87" xr:uid="{00000000-0005-0000-0000-000056000000}"/>
    <cellStyle name="Comma 2 6 2" xfId="88" xr:uid="{00000000-0005-0000-0000-000057000000}"/>
    <cellStyle name="Comma 2 7" xfId="89" xr:uid="{00000000-0005-0000-0000-000058000000}"/>
    <cellStyle name="Comma 2 7 2" xfId="90" xr:uid="{00000000-0005-0000-0000-000059000000}"/>
    <cellStyle name="Comma 2 8" xfId="91" xr:uid="{00000000-0005-0000-0000-00005A000000}"/>
    <cellStyle name="Comma 2 8 2" xfId="92" xr:uid="{00000000-0005-0000-0000-00005B000000}"/>
    <cellStyle name="Comma 2 9" xfId="93" xr:uid="{00000000-0005-0000-0000-00005C000000}"/>
    <cellStyle name="Comma 2 9 2" xfId="94" xr:uid="{00000000-0005-0000-0000-00005D000000}"/>
    <cellStyle name="Comma 3" xfId="95" xr:uid="{00000000-0005-0000-0000-00005E000000}"/>
    <cellStyle name="Comma 3 2" xfId="96" xr:uid="{00000000-0005-0000-0000-00005F000000}"/>
    <cellStyle name="Comma 4" xfId="97" xr:uid="{00000000-0005-0000-0000-000060000000}"/>
    <cellStyle name="Comma 4 2" xfId="98" xr:uid="{00000000-0005-0000-0000-000061000000}"/>
    <cellStyle name="Comma 4 3" xfId="99" xr:uid="{00000000-0005-0000-0000-000062000000}"/>
    <cellStyle name="Comma 4 4" xfId="100" xr:uid="{00000000-0005-0000-0000-000063000000}"/>
    <cellStyle name="Comma 4 5" xfId="101" xr:uid="{00000000-0005-0000-0000-000064000000}"/>
    <cellStyle name="Comma 5" xfId="102" xr:uid="{00000000-0005-0000-0000-000065000000}"/>
    <cellStyle name="Comma 6" xfId="103" xr:uid="{00000000-0005-0000-0000-000066000000}"/>
    <cellStyle name="Comma 7" xfId="104" xr:uid="{00000000-0005-0000-0000-000067000000}"/>
    <cellStyle name="Hyperlink 2" xfId="105" xr:uid="{00000000-0005-0000-0000-000068000000}"/>
    <cellStyle name="imf-one decimal" xfId="106" xr:uid="{00000000-0005-0000-0000-000069000000}"/>
    <cellStyle name="imf-zero decimal" xfId="107" xr:uid="{00000000-0005-0000-0000-00006A000000}"/>
    <cellStyle name="MacroCode" xfId="108" xr:uid="{00000000-0005-0000-0000-00006B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1" defaultTableStyle="TableStyleMedium9" defaultPivotStyle="PivotStyleLight16">
    <tableStyle name="Invisible" pivot="0" table="0" count="0" xr9:uid="{FF6A4721-B94C-4D63-98D1-014462D7A0BD}"/>
  </tableStyles>
  <colors>
    <mruColors>
      <color rgb="FFE8F3F9"/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1</xdr:row>
      <xdr:rowOff>0</xdr:rowOff>
    </xdr:from>
    <xdr:to>
      <xdr:col>2</xdr:col>
      <xdr:colOff>178801</xdr:colOff>
      <xdr:row>4</xdr:row>
      <xdr:rowOff>188210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0C31671-8367-424C-9CB4-DDA4DDDD65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495550" y="161925"/>
          <a:ext cx="740776" cy="6739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38"/>
  <sheetViews>
    <sheetView showGridLines="0" tabSelected="1" zoomScaleNormal="100" workbookViewId="0"/>
  </sheetViews>
  <sheetFormatPr defaultColWidth="9.140625" defaultRowHeight="12.75"/>
  <cols>
    <col min="1" max="1" width="2" style="1" customWidth="1"/>
    <col min="2" max="2" width="35.28515625" style="1" customWidth="1"/>
    <col min="3" max="3" width="17" style="1" customWidth="1"/>
    <col min="4" max="4" width="12.28515625" style="1" customWidth="1"/>
    <col min="5" max="5" width="10" style="1" bestFit="1" customWidth="1"/>
    <col min="6" max="16384" width="9.140625" style="1"/>
  </cols>
  <sheetData>
    <row r="5" spans="2:5" ht="18" customHeight="1"/>
    <row r="6" spans="2:5">
      <c r="B6" s="24" t="s">
        <v>15</v>
      </c>
      <c r="C6" s="24"/>
      <c r="D6" s="24"/>
    </row>
    <row r="7" spans="2:5">
      <c r="B7" s="24" t="s">
        <v>13</v>
      </c>
      <c r="C7" s="24"/>
      <c r="D7" s="24"/>
    </row>
    <row r="8" spans="2:5">
      <c r="B8" s="24" t="s">
        <v>14</v>
      </c>
      <c r="C8" s="24"/>
      <c r="D8" s="24"/>
    </row>
    <row r="10" spans="2:5">
      <c r="B10" s="24" t="s">
        <v>2</v>
      </c>
      <c r="C10" s="24"/>
      <c r="D10" s="24"/>
    </row>
    <row r="11" spans="2:5">
      <c r="B11" s="27" t="s">
        <v>3</v>
      </c>
      <c r="C11" s="27"/>
      <c r="D11" s="27"/>
    </row>
    <row r="12" spans="2:5">
      <c r="B12" s="27" t="s">
        <v>4</v>
      </c>
      <c r="C12" s="27"/>
      <c r="D12" s="27"/>
    </row>
    <row r="13" spans="2:5" ht="13.5" thickBot="1">
      <c r="B13" s="3"/>
      <c r="C13" s="4"/>
      <c r="D13" s="5"/>
    </row>
    <row r="14" spans="2:5" ht="13.5" customHeight="1" thickBot="1">
      <c r="B14" s="19" t="s">
        <v>5</v>
      </c>
      <c r="C14" s="26" t="s">
        <v>20</v>
      </c>
      <c r="D14" s="26"/>
    </row>
    <row r="15" spans="2:5" ht="13.5" thickBot="1">
      <c r="B15" s="20" t="s">
        <v>6</v>
      </c>
      <c r="C15" s="21" t="s">
        <v>7</v>
      </c>
      <c r="D15" s="22" t="s">
        <v>0</v>
      </c>
    </row>
    <row r="16" spans="2:5">
      <c r="B16" s="3" t="s">
        <v>8</v>
      </c>
      <c r="C16" s="17">
        <v>37152.97156488902</v>
      </c>
      <c r="D16" s="17">
        <f>C16/$C$23*100</f>
        <v>84.740441719000927</v>
      </c>
      <c r="E16" s="23"/>
    </row>
    <row r="17" spans="2:5">
      <c r="B17" s="3" t="s">
        <v>11</v>
      </c>
      <c r="C17" s="17">
        <v>5892.2485191160004</v>
      </c>
      <c r="D17" s="17">
        <f>C17/$C$23*100</f>
        <v>13.439348757230704</v>
      </c>
      <c r="E17" s="23"/>
    </row>
    <row r="18" spans="2:5" ht="14.25">
      <c r="B18" s="3" t="s">
        <v>19</v>
      </c>
      <c r="C18" s="17">
        <v>92.386705911000007</v>
      </c>
      <c r="D18" s="17">
        <f>C18/$C$23*100</f>
        <v>0.21072043333567902</v>
      </c>
      <c r="E18" s="23"/>
    </row>
    <row r="19" spans="2:5">
      <c r="B19" s="3" t="s">
        <v>9</v>
      </c>
      <c r="C19" s="17">
        <v>682.85930434200009</v>
      </c>
      <c r="D19" s="17">
        <f>C19/$C$23*100</f>
        <v>1.5575012346133887</v>
      </c>
      <c r="E19" s="23"/>
    </row>
    <row r="20" spans="2:5">
      <c r="B20" s="3" t="s">
        <v>17</v>
      </c>
      <c r="C20" s="17">
        <v>22.616825093999996</v>
      </c>
      <c r="D20" s="17">
        <f>C20/$C$23*100</f>
        <v>5.1585638187771954E-2</v>
      </c>
      <c r="E20" s="23"/>
    </row>
    <row r="21" spans="2:5">
      <c r="B21" s="3" t="s">
        <v>16</v>
      </c>
      <c r="C21" s="17">
        <v>4.6829006999999999E-2</v>
      </c>
      <c r="D21" s="17">
        <f>C21/$C$23*100</f>
        <v>1.0681004967560636E-4</v>
      </c>
      <c r="E21" s="23"/>
    </row>
    <row r="22" spans="2:5">
      <c r="B22" s="16" t="s">
        <v>18</v>
      </c>
      <c r="C22" s="18">
        <v>0.12951631199999999</v>
      </c>
      <c r="D22" s="18">
        <f>C22/$C$23*100</f>
        <v>2.9540758185458282E-4</v>
      </c>
      <c r="E22" s="23"/>
    </row>
    <row r="23" spans="2:5">
      <c r="B23" s="2" t="s">
        <v>1</v>
      </c>
      <c r="C23" s="15">
        <f>SUM(C16:C22)</f>
        <v>43843.259264671018</v>
      </c>
      <c r="D23" s="15">
        <f>SUM(D16:D22)</f>
        <v>100</v>
      </c>
      <c r="E23" s="23"/>
    </row>
    <row r="24" spans="2:5">
      <c r="C24" s="7"/>
      <c r="D24" s="8"/>
      <c r="E24" s="23"/>
    </row>
    <row r="25" spans="2:5" ht="13.5" thickBot="1">
      <c r="C25" s="7"/>
      <c r="D25" s="8"/>
      <c r="E25" s="23"/>
    </row>
    <row r="26" spans="2:5" ht="13.5" customHeight="1" thickBot="1">
      <c r="B26" s="19" t="s">
        <v>10</v>
      </c>
      <c r="C26" s="26" t="str">
        <f>C14</f>
        <v>Al 31 de marzo del 2025</v>
      </c>
      <c r="D26" s="26"/>
      <c r="E26" s="23"/>
    </row>
    <row r="27" spans="2:5" ht="13.5" customHeight="1" thickBot="1">
      <c r="B27" s="20" t="s">
        <v>6</v>
      </c>
      <c r="C27" s="21" t="s">
        <v>7</v>
      </c>
      <c r="D27" s="22" t="s">
        <v>0</v>
      </c>
      <c r="E27" s="23"/>
    </row>
    <row r="28" spans="2:5" ht="3.75" customHeight="1">
      <c r="B28" s="2"/>
      <c r="C28" s="9"/>
      <c r="D28" s="10"/>
      <c r="E28" s="23"/>
    </row>
    <row r="29" spans="2:5">
      <c r="B29" s="3" t="s">
        <v>11</v>
      </c>
      <c r="C29" s="17">
        <v>14175.094651498392</v>
      </c>
      <c r="D29" s="5">
        <f>C29/$C$31*100</f>
        <v>89.957443927127983</v>
      </c>
      <c r="E29" s="23"/>
    </row>
    <row r="30" spans="2:5" ht="15" customHeight="1">
      <c r="B30" s="16" t="s">
        <v>8</v>
      </c>
      <c r="C30" s="18">
        <v>1582.4614024299999</v>
      </c>
      <c r="D30" s="18">
        <f>C30/$C$31*100</f>
        <v>10.04255607287203</v>
      </c>
      <c r="E30" s="23"/>
    </row>
    <row r="31" spans="2:5">
      <c r="B31" s="2" t="s">
        <v>1</v>
      </c>
      <c r="C31" s="6">
        <f>SUM(C29:C30)</f>
        <v>15757.556053928391</v>
      </c>
      <c r="D31" s="6">
        <f>SUM(D29:D30)</f>
        <v>100.00000000000001</v>
      </c>
      <c r="E31" s="23"/>
    </row>
    <row r="32" spans="2:5">
      <c r="C32" s="11"/>
      <c r="D32" s="12"/>
      <c r="E32" s="5"/>
    </row>
    <row r="33" spans="2:4">
      <c r="B33" s="13" t="s">
        <v>21</v>
      </c>
      <c r="C33" s="13"/>
      <c r="D33" s="13"/>
    </row>
    <row r="34" spans="2:4">
      <c r="B34" s="13" t="s">
        <v>12</v>
      </c>
      <c r="C34" s="13"/>
      <c r="D34" s="13"/>
    </row>
    <row r="35" spans="2:4">
      <c r="B35" s="25"/>
      <c r="C35" s="25"/>
      <c r="D35" s="25"/>
    </row>
    <row r="36" spans="2:4" ht="12.75" customHeight="1">
      <c r="B36" s="25"/>
      <c r="C36" s="25"/>
      <c r="D36" s="25"/>
    </row>
    <row r="37" spans="2:4">
      <c r="B37" s="25"/>
      <c r="C37" s="25"/>
      <c r="D37" s="25"/>
    </row>
    <row r="38" spans="2:4">
      <c r="B38" s="14"/>
    </row>
  </sheetData>
  <mergeCells count="9">
    <mergeCell ref="B6:D6"/>
    <mergeCell ref="B7:D7"/>
    <mergeCell ref="B8:D8"/>
    <mergeCell ref="B10:D10"/>
    <mergeCell ref="B35:D37"/>
    <mergeCell ref="C26:D26"/>
    <mergeCell ref="B11:D11"/>
    <mergeCell ref="B12:D12"/>
    <mergeCell ref="C14:D14"/>
  </mergeCells>
  <pageMargins left="0.96" right="0.75" top="1" bottom="1" header="0.5" footer="0.5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Props1.xml><?xml version="1.0" encoding="utf-8"?>
<ds:datastoreItem xmlns:ds="http://schemas.openxmlformats.org/officeDocument/2006/customXml" ds:itemID="{62A26997-89BA-413F-A420-B7C33F04B52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242EEE-6603-40F9-8337-B90CF5EB7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D6EFC6-F7C1-4E26-8829-0F178BA886FD}">
  <ds:schemaRefs>
    <ds:schemaRef ds:uri="8279a0ae-2a84-48e2-931d-eecc1997422f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34fe0050-99f8-4994-b714-221fa855c1f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MONEDA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vbello</dc:creator>
  <cp:lastModifiedBy>Pedro Manuel Joaquin Federico</cp:lastModifiedBy>
  <cp:lastPrinted>2014-05-02T13:56:58Z</cp:lastPrinted>
  <dcterms:created xsi:type="dcterms:W3CDTF">2011-05-09T13:30:48Z</dcterms:created>
  <dcterms:modified xsi:type="dcterms:W3CDTF">2025-05-12T14:56:51Z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